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ASP22\1101_1200\"/>
    </mc:Choice>
  </mc:AlternateContent>
  <bookViews>
    <workbookView xWindow="0" yWindow="0" windowWidth="21180" windowHeight="7116"/>
  </bookViews>
  <sheets>
    <sheet name="приложение 11" sheetId="19" r:id="rId1"/>
  </sheets>
  <definedNames>
    <definedName name="_xlnm.Print_Area" localSheetId="0">'приложение 11'!$A$1:$C$43</definedName>
  </definedNames>
  <calcPr calcId="152511"/>
</workbook>
</file>

<file path=xl/calcChain.xml><?xml version="1.0" encoding="utf-8"?>
<calcChain xmlns="http://schemas.openxmlformats.org/spreadsheetml/2006/main">
  <c r="C39" i="19" l="1"/>
  <c r="C9" i="19"/>
  <c r="C20" i="19"/>
  <c r="C19" i="19" s="1"/>
  <c r="C23" i="19"/>
  <c r="C22" i="19" s="1"/>
  <c r="C8" i="19" l="1"/>
  <c r="C26" i="19" s="1"/>
</calcChain>
</file>

<file path=xl/sharedStrings.xml><?xml version="1.0" encoding="utf-8"?>
<sst xmlns="http://schemas.openxmlformats.org/spreadsheetml/2006/main" count="59" uniqueCount="59">
  <si>
    <t>Наименование</t>
  </si>
  <si>
    <t>к Закону Удмуртской Республики</t>
  </si>
  <si>
    <t>Сумма</t>
  </si>
  <si>
    <t>* Справочно:</t>
  </si>
  <si>
    <t>Итого</t>
  </si>
  <si>
    <t>Приложение 11</t>
  </si>
  <si>
    <t>Государственная программа Удмуртской Республики «Развитие транспортной системы Удмуртской Республики»</t>
  </si>
  <si>
    <t>1.1</t>
  </si>
  <si>
    <t>Подпрограмма «Развитие дорожного хозяйства»</t>
  </si>
  <si>
    <t>1.1.1</t>
  </si>
  <si>
    <t>Мероприятия по развитию автомобильных дорог в Удмуртской Республике, из них:</t>
  </si>
  <si>
    <t>1.1.1.1</t>
  </si>
  <si>
    <t>Субсидии и иные межбюджетные трансферты из бюджета Удмуртской Республики местным бюджетам на строительство, реконструкцию, капитальный ремонт, ремонт и содержание автомобильных дорог местного значения и искусственных сооружений на них</t>
  </si>
  <si>
    <t>1.1.1.2</t>
  </si>
  <si>
    <t xml:space="preserve">Субсидии из бюджета Удмуртской Республики  на возмещение затрат юридическим лицам, заключившим  концессионное соглашение с Удмуртской Республикой, предусматривающее строительство и эксплуатацию на платной основе  мостовых переходов  </t>
  </si>
  <si>
    <t>1.1.2</t>
  </si>
  <si>
    <t>Содержание автомобильных дорог регионального или межмуниципального значения</t>
  </si>
  <si>
    <t>1.1.3</t>
  </si>
  <si>
    <t>Содержание автомобильных дорог местного значения и сооружений на них, по которым проходят маршруты школьных автобусов</t>
  </si>
  <si>
    <t>1.1.4</t>
  </si>
  <si>
    <t>Содержание учреждений, осуществляющих управление автомобильными дорогами</t>
  </si>
  <si>
    <t>1.2</t>
  </si>
  <si>
    <t>Подпрограмма «Повышение безопасности дорожного движения»</t>
  </si>
  <si>
    <t>2</t>
  </si>
  <si>
    <t>Обслуживание долговых обязательств, связанных с использованием бюджетных кредитов, полученных из федерального бюджета</t>
  </si>
  <si>
    <t>3</t>
  </si>
  <si>
    <t>Государственная программа Удмуртской Республики «Развитие сельского хозяйства и регулирования рынков сельскохозяйственной продукции, сырья и продовольствия»</t>
  </si>
  <si>
    <t>3.1</t>
  </si>
  <si>
    <t>Подпрограмма «Комплексное развитие сельских территорий»</t>
  </si>
  <si>
    <t>3.1.1</t>
  </si>
  <si>
    <t>Развитие транспортной инфраструктуры на сельских территориях</t>
  </si>
  <si>
    <t>4</t>
  </si>
  <si>
    <t>Государственная программа Удмуртской Республики «Развитие инвестиционной деятельности в Удмуртской Республике»</t>
  </si>
  <si>
    <t>4.1</t>
  </si>
  <si>
    <t>Подпрограмма «Формирование благоприятной деловой среды для реализации инвестиционных проектов в Удмуртской Республике»</t>
  </si>
  <si>
    <t>4.1.1</t>
  </si>
  <si>
    <t>Оказание государственной поддержки моногородам Удмуртской Республики</t>
  </si>
  <si>
    <t>5</t>
  </si>
  <si>
    <t>Расходы на исполнение судебных актов, актов иных уполномоченных государственных органов</t>
  </si>
  <si>
    <t>Итого:</t>
  </si>
  <si>
    <t>1.1.5.</t>
  </si>
  <si>
    <t>Уплата земельного налога и налога на имущество</t>
  </si>
  <si>
    <t>Объём бюджетных ассигнований дорожного фонда Удмуртской Республики на 2023 год</t>
  </si>
  <si>
    <t>«О бюджете Удмуртской Республики на 2023 год</t>
  </si>
  <si>
    <t>и на плановый период 2024 и 2025 годов»</t>
  </si>
  <si>
    <t>руб.</t>
  </si>
  <si>
    <t>________________________</t>
  </si>
  <si>
    <t>№                   п/п</t>
  </si>
  <si>
    <t xml:space="preserve">         доходы от уплаты акцизов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 подлежащие зачислению в бюджет субъекта Российской Федерации</t>
  </si>
  <si>
    <t xml:space="preserve">        транспортный налог</t>
  </si>
  <si>
    <t xml:space="preserve">        денежные взыскания (штрафы) за нарушение законодательства Российской Федерации о безопасности дорожного движения</t>
  </si>
  <si>
    <t xml:space="preserve">        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(реконструкции), капитального ремонта и эксплуатации объектов дорожного сервиса, прокладки, переноса, переустройства и эксплуатации инженерных коммуникаций, установки и эксплуатации рекламных конструкций</t>
  </si>
  <si>
    <t xml:space="preserve">        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 субъектов Российской Федерации, либо в связи с уклонением от заключения таких контрактов или иных договоров</t>
  </si>
  <si>
    <t xml:space="preserve">       доходы от эксплуатации и использования имущества автомобильных дорог, находящихся в собственности субъектов Российской Федерации</t>
  </si>
  <si>
    <t xml:space="preserve">        платежи, уплачиваемые в целях возмещения вреда, причиняемого автомобильным дорогам регионального или межмуниципального значения транспортными средствами, осуществляющими перевозки тяжеловесных и (или) крупногабаритных грузов</t>
  </si>
  <si>
    <t xml:space="preserve">        иные доходы</t>
  </si>
  <si>
    <t xml:space="preserve">        субсидии бюджетам субъектов Российской Федерации на приведение в нормативное состояние автомобильных дорог и искусственных дорожных сооружений в рамках реализации национального проекта «Безопасные качественные дороги»</t>
  </si>
  <si>
    <t xml:space="preserve">        межбюджетные трансферты, передаваемые бюджетам субъектов Российской Федерации на развитие инфраструктуры дорожного хозяйства</t>
  </si>
  <si>
    <t xml:space="preserve">        межбюджетные трансферты, передаваемые бюджетам субъектов Российской Федерации на внедрение интеллектуальных транспортных систем, предусматривающих автоматизацию процессов управления дорожным движением в городских агломерациях, включающих города с населением свыше 300 тысяч человек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</si>
</sst>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.0_р_._-;\-* #,##0.0_р_._-;_-* &quot;-&quot;?_р_._-;_-@_-"/>
    <numFmt numFmtId="166" formatCode="#,##0.00_ ;\-#,##0.00\ "/>
  </numFmts>
  <fonts count="27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</borders>
  <cellStyleXfs count="5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8" fillId="4" borderId="0" applyNumberFormat="0" applyBorder="0" applyAlignment="0" applyProtection="0"/>
    <xf numFmtId="0" fontId="26" fillId="0" borderId="11">
      <alignment horizontal="left" wrapText="1" indent="2"/>
    </xf>
  </cellStyleXfs>
  <cellXfs count="32">
    <xf numFmtId="0" fontId="0" fillId="0" borderId="0" xfId="0"/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NumberFormat="1" applyFont="1" applyFill="1" applyBorder="1" applyAlignment="1">
      <alignment horizontal="left" vertical="center" wrapText="1"/>
    </xf>
    <xf numFmtId="0" fontId="21" fillId="0" borderId="0" xfId="0" applyFont="1" applyFill="1"/>
    <xf numFmtId="0" fontId="21" fillId="0" borderId="0" xfId="0" applyFont="1" applyFill="1" applyAlignment="1">
      <alignment vertical="top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right" vertical="center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49" fontId="21" fillId="0" borderId="10" xfId="0" applyNumberFormat="1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left" vertical="center" wrapText="1"/>
    </xf>
    <xf numFmtId="165" fontId="24" fillId="0" borderId="0" xfId="0" applyNumberFormat="1" applyFont="1" applyFill="1" applyAlignment="1">
      <alignment vertical="center"/>
    </xf>
    <xf numFmtId="4" fontId="21" fillId="0" borderId="10" xfId="0" applyNumberFormat="1" applyFont="1" applyFill="1" applyBorder="1" applyAlignment="1">
      <alignment vertical="center" wrapText="1"/>
    </xf>
    <xf numFmtId="4" fontId="20" fillId="0" borderId="10" xfId="0" applyNumberFormat="1" applyFont="1" applyFill="1" applyBorder="1" applyAlignment="1">
      <alignment vertical="center" wrapText="1"/>
    </xf>
    <xf numFmtId="166" fontId="24" fillId="0" borderId="0" xfId="46" applyNumberFormat="1" applyFont="1" applyBorder="1" applyAlignment="1">
      <alignment horizontal="right" vertical="center" wrapText="1"/>
    </xf>
    <xf numFmtId="166" fontId="24" fillId="0" borderId="0" xfId="46" applyNumberFormat="1" applyFont="1" applyFill="1" applyBorder="1" applyAlignment="1">
      <alignment horizontal="right" vertical="center" wrapText="1"/>
    </xf>
    <xf numFmtId="166" fontId="24" fillId="24" borderId="0" xfId="46" applyNumberFormat="1" applyFont="1" applyFill="1" applyBorder="1" applyAlignment="1">
      <alignment horizontal="right" vertical="center" wrapText="1"/>
    </xf>
    <xf numFmtId="166" fontId="25" fillId="0" borderId="0" xfId="46" applyNumberFormat="1" applyFont="1" applyBorder="1" applyAlignment="1">
      <alignment horizontal="right" vertical="center" wrapText="1"/>
    </xf>
    <xf numFmtId="0" fontId="21" fillId="0" borderId="0" xfId="0" applyFont="1" applyFill="1" applyAlignment="1">
      <alignment horizontal="center" vertical="top"/>
    </xf>
    <xf numFmtId="0" fontId="21" fillId="0" borderId="0" xfId="0" applyFont="1" applyFill="1" applyAlignment="1">
      <alignment horizontal="right" wrapText="1"/>
    </xf>
    <xf numFmtId="0" fontId="0" fillId="0" borderId="0" xfId="0" applyFill="1" applyAlignment="1">
      <alignment horizontal="right" wrapText="1"/>
    </xf>
    <xf numFmtId="0" fontId="20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5" fillId="0" borderId="0" xfId="0" applyFont="1" applyFill="1" applyBorder="1" applyAlignment="1">
      <alignment vertical="center"/>
    </xf>
    <xf numFmtId="0" fontId="21" fillId="0" borderId="0" xfId="0" applyFont="1" applyFill="1" applyAlignment="1">
      <alignment horizontal="right" vertical="center" wrapText="1"/>
    </xf>
    <xf numFmtId="0" fontId="23" fillId="0" borderId="0" xfId="0" applyFont="1" applyFill="1" applyAlignment="1"/>
    <xf numFmtId="0" fontId="24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2" fontId="24" fillId="0" borderId="0" xfId="0" applyNumberFormat="1" applyFont="1" applyFill="1" applyBorder="1" applyAlignment="1">
      <alignment horizontal="left" vertical="center" wrapText="1"/>
    </xf>
    <xf numFmtId="2" fontId="24" fillId="0" borderId="0" xfId="0" applyNumberFormat="1" applyFont="1" applyBorder="1" applyAlignment="1">
      <alignment horizontal="left" vertical="center" wrapText="1"/>
    </xf>
  </cellXfs>
  <cellStyles count="51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xl34 2" xfId="50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Примечание 2" xfId="39"/>
    <cellStyle name="Примечание 2 2" xfId="40"/>
    <cellStyle name="Примечание 2 3" xfId="41"/>
    <cellStyle name="Примечание 3" xfId="42"/>
    <cellStyle name="Примечание 4" xfId="43"/>
    <cellStyle name="Связанная ячейка" xfId="44" builtinId="24" customBuiltin="1"/>
    <cellStyle name="Текст предупреждения" xfId="45" builtinId="11" customBuiltin="1"/>
    <cellStyle name="Финансовый" xfId="46" builtinId="3"/>
    <cellStyle name="Финансовый 2 2" xfId="47"/>
    <cellStyle name="Финансовый 2 3" xfId="48"/>
    <cellStyle name="Хороший" xfId="49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tabSelected="1" view="pageBreakPreview" topLeftCell="A24" zoomScale="90" zoomScaleNormal="100" zoomScaleSheetLayoutView="90" workbookViewId="0">
      <selection activeCell="A39" sqref="A39:B39"/>
    </sheetView>
  </sheetViews>
  <sheetFormatPr defaultColWidth="9.109375" defaultRowHeight="15.6" x14ac:dyDescent="0.3"/>
  <cols>
    <col min="1" max="1" width="9.6640625" style="4" customWidth="1"/>
    <col min="2" max="2" width="66.6640625" style="3" customWidth="1"/>
    <col min="3" max="3" width="19.109375" style="3" customWidth="1"/>
    <col min="4" max="4" width="16" style="3" bestFit="1" customWidth="1"/>
    <col min="5" max="5" width="13.109375" style="3" bestFit="1" customWidth="1"/>
    <col min="6" max="16384" width="9.109375" style="3"/>
  </cols>
  <sheetData>
    <row r="1" spans="1:3" ht="16.95" customHeight="1" x14ac:dyDescent="0.3">
      <c r="A1" s="21" t="s">
        <v>5</v>
      </c>
      <c r="B1" s="22"/>
      <c r="C1" s="22"/>
    </row>
    <row r="2" spans="1:3" ht="16.95" customHeight="1" x14ac:dyDescent="0.3">
      <c r="A2" s="21" t="s">
        <v>1</v>
      </c>
      <c r="B2" s="22"/>
      <c r="C2" s="22"/>
    </row>
    <row r="3" spans="1:3" ht="16.95" customHeight="1" x14ac:dyDescent="0.3">
      <c r="A3" s="21" t="s">
        <v>43</v>
      </c>
      <c r="B3" s="22"/>
      <c r="C3" s="22"/>
    </row>
    <row r="4" spans="1:3" ht="16.95" customHeight="1" x14ac:dyDescent="0.3">
      <c r="A4" s="26" t="s">
        <v>44</v>
      </c>
      <c r="B4" s="27"/>
      <c r="C4" s="27"/>
    </row>
    <row r="5" spans="1:3" ht="36" customHeight="1" x14ac:dyDescent="0.3">
      <c r="A5" s="23" t="s">
        <v>42</v>
      </c>
      <c r="B5" s="24"/>
      <c r="C5" s="24"/>
    </row>
    <row r="6" spans="1:3" s="5" customFormat="1" ht="13.95" customHeight="1" x14ac:dyDescent="0.25">
      <c r="A6" s="4"/>
      <c r="C6" s="6" t="s">
        <v>45</v>
      </c>
    </row>
    <row r="7" spans="1:3" ht="43.95" customHeight="1" x14ac:dyDescent="0.3">
      <c r="A7" s="8" t="s">
        <v>47</v>
      </c>
      <c r="B7" s="8" t="s">
        <v>0</v>
      </c>
      <c r="C7" s="8" t="s">
        <v>2</v>
      </c>
    </row>
    <row r="8" spans="1:3" ht="43.95" customHeight="1" x14ac:dyDescent="0.3">
      <c r="A8" s="8">
        <v>1</v>
      </c>
      <c r="B8" s="1" t="s">
        <v>6</v>
      </c>
      <c r="C8" s="14">
        <f>C9+C17</f>
        <v>9277634920</v>
      </c>
    </row>
    <row r="9" spans="1:3" ht="23.4" customHeight="1" x14ac:dyDescent="0.3">
      <c r="A9" s="9" t="s">
        <v>7</v>
      </c>
      <c r="B9" s="1" t="s">
        <v>8</v>
      </c>
      <c r="C9" s="14">
        <f>C10+C13+C14+C15+C16</f>
        <v>8779819820</v>
      </c>
    </row>
    <row r="10" spans="1:3" ht="43.95" customHeight="1" x14ac:dyDescent="0.3">
      <c r="A10" s="9" t="s">
        <v>9</v>
      </c>
      <c r="B10" s="1" t="s">
        <v>10</v>
      </c>
      <c r="C10" s="14">
        <v>5402140216.3000002</v>
      </c>
    </row>
    <row r="11" spans="1:3" ht="83.4" customHeight="1" x14ac:dyDescent="0.3">
      <c r="A11" s="9" t="s">
        <v>11</v>
      </c>
      <c r="B11" s="1" t="s">
        <v>12</v>
      </c>
      <c r="C11" s="14">
        <v>1379268785.4000001</v>
      </c>
    </row>
    <row r="12" spans="1:3" ht="81.75" customHeight="1" x14ac:dyDescent="0.3">
      <c r="A12" s="9" t="s">
        <v>13</v>
      </c>
      <c r="B12" s="2" t="s">
        <v>14</v>
      </c>
      <c r="C12" s="14">
        <v>450000000</v>
      </c>
    </row>
    <row r="13" spans="1:3" ht="43.95" customHeight="1" x14ac:dyDescent="0.3">
      <c r="A13" s="9" t="s">
        <v>15</v>
      </c>
      <c r="B13" s="1" t="s">
        <v>16</v>
      </c>
      <c r="C13" s="14">
        <v>2952341400</v>
      </c>
    </row>
    <row r="14" spans="1:3" ht="43.95" customHeight="1" x14ac:dyDescent="0.3">
      <c r="A14" s="9" t="s">
        <v>17</v>
      </c>
      <c r="B14" s="1" t="s">
        <v>18</v>
      </c>
      <c r="C14" s="14">
        <v>166302000</v>
      </c>
    </row>
    <row r="15" spans="1:3" ht="43.95" customHeight="1" x14ac:dyDescent="0.3">
      <c r="A15" s="9" t="s">
        <v>19</v>
      </c>
      <c r="B15" s="1" t="s">
        <v>20</v>
      </c>
      <c r="C15" s="14">
        <v>114037780.7</v>
      </c>
    </row>
    <row r="16" spans="1:3" ht="27.6" customHeight="1" x14ac:dyDescent="0.3">
      <c r="A16" s="9" t="s">
        <v>40</v>
      </c>
      <c r="B16" s="1" t="s">
        <v>41</v>
      </c>
      <c r="C16" s="14">
        <v>144998423</v>
      </c>
    </row>
    <row r="17" spans="1:6" ht="32.4" customHeight="1" x14ac:dyDescent="0.3">
      <c r="A17" s="9" t="s">
        <v>21</v>
      </c>
      <c r="B17" s="1" t="s">
        <v>22</v>
      </c>
      <c r="C17" s="14">
        <v>497815100</v>
      </c>
    </row>
    <row r="18" spans="1:6" ht="43.95" customHeight="1" x14ac:dyDescent="0.3">
      <c r="A18" s="9" t="s">
        <v>23</v>
      </c>
      <c r="B18" s="1" t="s">
        <v>24</v>
      </c>
      <c r="C18" s="14">
        <v>632300</v>
      </c>
    </row>
    <row r="19" spans="1:6" ht="53.25" customHeight="1" x14ac:dyDescent="0.3">
      <c r="A19" s="9" t="s">
        <v>25</v>
      </c>
      <c r="B19" s="1" t="s">
        <v>26</v>
      </c>
      <c r="C19" s="14">
        <f>C20</f>
        <v>37243400</v>
      </c>
    </row>
    <row r="20" spans="1:6" ht="30" customHeight="1" x14ac:dyDescent="0.3">
      <c r="A20" s="9" t="s">
        <v>27</v>
      </c>
      <c r="B20" s="1" t="s">
        <v>28</v>
      </c>
      <c r="C20" s="14">
        <f>C21</f>
        <v>37243400</v>
      </c>
    </row>
    <row r="21" spans="1:6" ht="36.75" customHeight="1" x14ac:dyDescent="0.3">
      <c r="A21" s="9" t="s">
        <v>29</v>
      </c>
      <c r="B21" s="10" t="s">
        <v>30</v>
      </c>
      <c r="C21" s="14">
        <v>37243400</v>
      </c>
    </row>
    <row r="22" spans="1:6" ht="41.25" customHeight="1" x14ac:dyDescent="0.3">
      <c r="A22" s="9" t="s">
        <v>31</v>
      </c>
      <c r="B22" s="11" t="s">
        <v>32</v>
      </c>
      <c r="C22" s="14">
        <f>C23</f>
        <v>22888100</v>
      </c>
    </row>
    <row r="23" spans="1:6" ht="43.95" customHeight="1" x14ac:dyDescent="0.3">
      <c r="A23" s="9" t="s">
        <v>33</v>
      </c>
      <c r="B23" s="10" t="s">
        <v>34</v>
      </c>
      <c r="C23" s="14">
        <f>C24</f>
        <v>22888100</v>
      </c>
    </row>
    <row r="24" spans="1:6" ht="38.4" customHeight="1" x14ac:dyDescent="0.3">
      <c r="A24" s="9" t="s">
        <v>35</v>
      </c>
      <c r="B24" s="10" t="s">
        <v>36</v>
      </c>
      <c r="C24" s="14">
        <v>22888100</v>
      </c>
    </row>
    <row r="25" spans="1:6" ht="40.200000000000003" customHeight="1" x14ac:dyDescent="0.3">
      <c r="A25" s="9" t="s">
        <v>37</v>
      </c>
      <c r="B25" s="10" t="s">
        <v>38</v>
      </c>
      <c r="C25" s="14">
        <v>3925000</v>
      </c>
    </row>
    <row r="26" spans="1:6" ht="18.75" customHeight="1" x14ac:dyDescent="0.3">
      <c r="A26" s="7"/>
      <c r="B26" s="12" t="s">
        <v>39</v>
      </c>
      <c r="C26" s="15">
        <f>C8+C18+C19+C22+C25</f>
        <v>9342323720</v>
      </c>
    </row>
    <row r="27" spans="1:6" x14ac:dyDescent="0.3">
      <c r="A27" s="25" t="s">
        <v>3</v>
      </c>
      <c r="B27" s="25"/>
      <c r="C27" s="13"/>
    </row>
    <row r="28" spans="1:6" ht="86.25" customHeight="1" x14ac:dyDescent="0.3">
      <c r="A28" s="31" t="s">
        <v>48</v>
      </c>
      <c r="B28" s="31"/>
      <c r="C28" s="16">
        <v>4942335020</v>
      </c>
    </row>
    <row r="29" spans="1:6" ht="24.75" customHeight="1" x14ac:dyDescent="0.3">
      <c r="A29" s="31" t="s">
        <v>49</v>
      </c>
      <c r="B29" s="31"/>
      <c r="C29" s="16">
        <v>1715032000</v>
      </c>
    </row>
    <row r="30" spans="1:6" ht="34.5" customHeight="1" x14ac:dyDescent="0.3">
      <c r="A30" s="31" t="s">
        <v>50</v>
      </c>
      <c r="B30" s="31"/>
      <c r="C30" s="16">
        <v>737727000</v>
      </c>
      <c r="E30" s="30"/>
      <c r="F30" s="30"/>
    </row>
    <row r="31" spans="1:6" ht="101.25" customHeight="1" x14ac:dyDescent="0.3">
      <c r="A31" s="31" t="s">
        <v>51</v>
      </c>
      <c r="B31" s="31"/>
      <c r="C31" s="16">
        <v>4000</v>
      </c>
    </row>
    <row r="32" spans="1:6" ht="38.25" customHeight="1" x14ac:dyDescent="0.3">
      <c r="A32" s="31" t="s">
        <v>53</v>
      </c>
      <c r="B32" s="31"/>
      <c r="C32" s="16">
        <v>1000</v>
      </c>
    </row>
    <row r="33" spans="1:3" ht="81.75" customHeight="1" x14ac:dyDescent="0.3">
      <c r="A33" s="31" t="s">
        <v>52</v>
      </c>
      <c r="B33" s="31"/>
      <c r="C33" s="16">
        <v>4113000</v>
      </c>
    </row>
    <row r="34" spans="1:3" ht="65.25" customHeight="1" x14ac:dyDescent="0.3">
      <c r="A34" s="31" t="s">
        <v>54</v>
      </c>
      <c r="B34" s="31"/>
      <c r="C34" s="17">
        <v>237343000</v>
      </c>
    </row>
    <row r="35" spans="1:3" ht="27" customHeight="1" x14ac:dyDescent="0.3">
      <c r="A35" s="28" t="s">
        <v>55</v>
      </c>
      <c r="B35" s="28"/>
      <c r="C35" s="18">
        <v>659000</v>
      </c>
    </row>
    <row r="36" spans="1:3" ht="65.25" customHeight="1" x14ac:dyDescent="0.3">
      <c r="A36" s="28" t="s">
        <v>56</v>
      </c>
      <c r="B36" s="28"/>
      <c r="C36" s="18">
        <v>1159451700</v>
      </c>
    </row>
    <row r="37" spans="1:3" ht="38.25" customHeight="1" x14ac:dyDescent="0.3">
      <c r="A37" s="28" t="s">
        <v>57</v>
      </c>
      <c r="B37" s="28"/>
      <c r="C37" s="18">
        <v>420978300</v>
      </c>
    </row>
    <row r="38" spans="1:3" ht="81.75" customHeight="1" x14ac:dyDescent="0.3">
      <c r="A38" s="28" t="s">
        <v>58</v>
      </c>
      <c r="B38" s="28"/>
      <c r="C38" s="18">
        <v>124679700</v>
      </c>
    </row>
    <row r="39" spans="1:3" ht="30" customHeight="1" x14ac:dyDescent="0.3">
      <c r="A39" s="29" t="s">
        <v>4</v>
      </c>
      <c r="B39" s="29"/>
      <c r="C39" s="19">
        <f>SUM(C28:C38)</f>
        <v>9342323720</v>
      </c>
    </row>
    <row r="41" spans="1:3" hidden="1" x14ac:dyDescent="0.3"/>
    <row r="42" spans="1:3" x14ac:dyDescent="0.3">
      <c r="A42" s="20" t="s">
        <v>46</v>
      </c>
      <c r="B42" s="20"/>
      <c r="C42" s="20"/>
    </row>
  </sheetData>
  <mergeCells count="20">
    <mergeCell ref="E30:F30"/>
    <mergeCell ref="A28:B28"/>
    <mergeCell ref="A29:B29"/>
    <mergeCell ref="A36:B36"/>
    <mergeCell ref="A33:B33"/>
    <mergeCell ref="A31:B31"/>
    <mergeCell ref="A32:B32"/>
    <mergeCell ref="A34:B34"/>
    <mergeCell ref="A30:B30"/>
    <mergeCell ref="A35:B35"/>
    <mergeCell ref="A42:C42"/>
    <mergeCell ref="A1:C1"/>
    <mergeCell ref="A2:C2"/>
    <mergeCell ref="A3:C3"/>
    <mergeCell ref="A5:C5"/>
    <mergeCell ref="A27:B27"/>
    <mergeCell ref="A4:C4"/>
    <mergeCell ref="A37:B37"/>
    <mergeCell ref="A38:B38"/>
    <mergeCell ref="A39:B39"/>
  </mergeCells>
  <printOptions horizontalCentered="1"/>
  <pageMargins left="1.1811023622047245" right="0.59055118110236227" top="0.78740157480314965" bottom="0.78740157480314965" header="0.31496062992125984" footer="0.31496062992125984"/>
  <pageSetup paperSize="9" scale="88" firstPageNumber="561" fitToHeight="0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11</vt:lpstr>
      <vt:lpstr>'приложение 11'!Область_печати</vt:lpstr>
    </vt:vector>
  </TitlesOfParts>
  <Company>MoBIL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gorinaeu</dc:creator>
  <cp:lastModifiedBy>Волкова Ольга Валентиновна 1183</cp:lastModifiedBy>
  <cp:lastPrinted>2022-10-28T09:54:01Z</cp:lastPrinted>
  <dcterms:created xsi:type="dcterms:W3CDTF">2011-11-22T05:18:13Z</dcterms:created>
  <dcterms:modified xsi:type="dcterms:W3CDTF">2022-10-28T09:54:16Z</dcterms:modified>
</cp:coreProperties>
</file>